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x Invoic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<sst xmlns="http://schemas.openxmlformats.org/spreadsheetml/2006/main" uniqueCount="44">
  <si>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[ YOUR SHOP NAME ]</t>
  </si>
  <si>
    <t>[ Address ] · Ph: [ Mobile ] · GSTIN: [ __________ ]</t>
  </si>
  <si>
    <t>TAX INVOICE</t>
  </si>
  <si>
    <t>Invoice No:</t>
  </si>
  <si>
    <t>INV-1001</t>
  </si>
  <si>
    <t>Date:</t>
  </si>
  <si>
    <t>Customer:</t>
  </si>
  <si>
    <t>Neha Sharma</t>
  </si>
  <si>
    <t>Mobile:</t>
  </si>
  <si>
    <t>Address:</t>
  </si>
  <si>
    <t>Jaipur</t>
  </si>
  <si>
    <t>Customer GSTIN:</t>
  </si>
  <si>
    <t>Sr</t>
  </si>
  <si>
    <t>Item</t>
  </si>
  <si>
    <t>HUID</t>
  </si>
  <si>
    <t>HSN</t>
  </si>
  <si>
    <t>Purity</t>
  </si>
  <si>
    <t>Gross Wt (g)</t>
  </si>
  <si>
    <t>Net Wt (g)</t>
  </si>
  <si>
    <t>Wastage %</t>
  </si>
  <si>
    <t>Rate / g (this purity)</t>
  </si>
  <si>
    <t>Metal Amount</t>
  </si>
  <si>
    <t>Making type</t>
  </si>
  <si>
    <t>Making value</t>
  </si>
  <si>
    <t>Making Amount</t>
  </si>
  <si>
    <t>Stone ₹</t>
  </si>
  <si>
    <t>Hallmark ₹</t>
  </si>
  <si>
    <t>Taxable</t>
  </si>
  <si>
    <t>22K necklace</t>
  </si>
  <si>
    <t>AB12CD</t>
  </si>
  <si>
    <t>22K</t>
  </si>
  <si>
    <t>%</t>
  </si>
  <si>
    <t>22K ring</t>
  </si>
  <si>
    <t>XY34EF</t>
  </si>
  <si>
    <t>per gram</t>
  </si>
  <si>
    <t>Taxable value</t>
  </si>
  <si>
    <t>CGST 1.5%</t>
  </si>
  <si>
    <t>SGST 1.5%</t>
  </si>
  <si>
    <t>Invoice total</t>
  </si>
  <si>
    <t>Less: old gold (₹)</t>
  </si>
  <si>
    <t>Rounded net payable</t>
  </si>
  <si>
    <t>For inter-state sale use IGST 3% instead of CGST + SGST. Making: "%" of metal amount, "per gram" on net weight, or "fixed" ₹.</t>
  </si>
  <si>
    <t>Customer signature</t>
  </si>
  <si>
    <t>For [ SHOP NAME ]</t>
  </si>
</sst>
</file>

<file path=xl/styles.xml><?xml version="1.0" encoding="utf-8"?>
<styleSheet xmlns="http://schemas.openxmlformats.org/spreadsheetml/2006/main" xml:space="preserve">
  <numFmts count="2">
    <numFmt numFmtId="164" formatCode="dd-mm-yyyy"/>
    <numFmt numFmtId="165" formatCode="[$₹-4009] #,##,##0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64748B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A56FF"/>
        <bgColor rgb="FF000000"/>
      </patternFill>
    </fill>
    <fill>
      <patternFill patternType="solid">
        <fgColor rgb="FFFFF7E6"/>
        <bgColor rgb="FF000000"/>
      </patternFill>
    </fill>
    <fill>
      <patternFill patternType="solid">
        <fgColor rgb="FF0F172A"/>
        <bgColor rgb="FF000000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164" fillId="3" borderId="0" applyFont="0" applyNumberFormat="1" applyFill="1" applyBorder="0" applyAlignment="0"/>
    <xf xfId="0" fontId="2" numFmtId="0" fillId="4" borderId="1" applyFont="1" applyNumberFormat="0" applyFill="1" applyBorder="1" applyAlignment="1">
      <alignment vertical="bottom" textRotation="0" wrapText="tru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165" fillId="0" borderId="1" applyFont="0" applyNumberFormat="1" applyFill="0" applyBorder="1" applyAlignment="0"/>
    <xf xfId="0" fontId="0" numFmtId="165" fillId="3" borderId="1" applyFont="0" applyNumberFormat="1" applyFill="1" applyBorder="1" applyAlignment="0"/>
    <xf xfId="0" fontId="3" numFmtId="0" fillId="0" borderId="1" applyFont="1" applyNumberFormat="0" applyFill="0" applyBorder="1" applyAlignment="0"/>
    <xf xfId="0" fontId="3" numFmtId="165" fillId="0" borderId="1" applyFont="1" applyNumberFormat="1" applyFill="0" applyBorder="1" applyAlignment="0"/>
    <xf xfId="0" fontId="4" numFmtId="0" fillId="0" borderId="0" applyFont="1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P30"/>
  <sheetViews>
    <sheetView tabSelected="1" workbookViewId="0" showGridLines="true" showRowColHeaders="1">
      <selection activeCell="A23" sqref="A23"/>
    </sheetView>
  </sheetViews>
  <sheetFormatPr defaultRowHeight="14.4" outlineLevelRow="0" outlineLevelCol="0"/>
  <cols>
    <col min="1" max="1" width="5" customWidth="true" style="0"/>
    <col min="2" max="2" width="22" customWidth="true" style="0"/>
    <col min="3" max="3" width="9" customWidth="true" style="0"/>
    <col min="4" max="4" width="7" customWidth="true" style="0"/>
    <col min="5" max="5" width="8" customWidth="true" style="0"/>
    <col min="6" max="6" width="9" customWidth="true" style="0"/>
    <col min="7" max="7" width="9" customWidth="true" style="0"/>
    <col min="8" max="8" width="9" customWidth="true" style="0"/>
    <col min="9" max="9" width="11" customWidth="true" style="0"/>
    <col min="10" max="10" width="12" customWidth="true" style="0"/>
    <col min="11" max="11" width="10" customWidth="true" style="0"/>
    <col min="12" max="12" width="9" customWidth="true" style="0"/>
    <col min="13" max="13" width="12" customWidth="true" style="0"/>
    <col min="14" max="14" width="9" customWidth="true" style="0"/>
    <col min="15" max="15" width="9" customWidth="true" style="0"/>
    <col min="16" max="16" width="13" customWidth="true" style="0"/>
  </cols>
  <sheetData>
    <row r="1" spans="1:16">
      <c r="A1" s="1" t="s">
        <v>0</v>
      </c>
    </row>
    <row r="2" spans="1:16">
      <c r="A2" s="2" t="s">
        <v>1</v>
      </c>
    </row>
    <row r="3" spans="1:16">
      <c r="A3" s="3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</row>
    <row r="5" spans="1:16">
      <c r="A5" t="s">
        <v>3</v>
      </c>
      <c r="C5" s="5" t="s">
        <v>4</v>
      </c>
      <c r="D5" s="5"/>
      <c r="F5" t="s">
        <v>5</v>
      </c>
      <c r="G5" s="6" t="str">
        <f>TODAY()</f>
        <v>0</v>
      </c>
      <c r="H5" s="5"/>
    </row>
    <row r="6" spans="1:16">
      <c r="A6" t="s">
        <v>6</v>
      </c>
      <c r="C6" s="5" t="s">
        <v>7</v>
      </c>
      <c r="D6" s="5"/>
      <c r="F6" t="s">
        <v>8</v>
      </c>
      <c r="G6" s="5">
        <v>9876543210</v>
      </c>
      <c r="H6" s="5"/>
    </row>
    <row r="7" spans="1:16">
      <c r="A7" t="s">
        <v>9</v>
      </c>
      <c r="C7" s="5" t="s">
        <v>10</v>
      </c>
      <c r="D7" s="5"/>
      <c r="F7" t="s">
        <v>11</v>
      </c>
      <c r="G7" s="5"/>
      <c r="H7" s="5"/>
    </row>
    <row r="9" spans="1:16" customHeight="1" ht="32">
      <c r="A9" s="7" t="s">
        <v>12</v>
      </c>
      <c r="B9" s="7" t="s">
        <v>13</v>
      </c>
      <c r="C9" s="7" t="s">
        <v>14</v>
      </c>
      <c r="D9" s="7" t="s">
        <v>15</v>
      </c>
      <c r="E9" s="7" t="s">
        <v>16</v>
      </c>
      <c r="F9" s="7" t="s">
        <v>17</v>
      </c>
      <c r="G9" s="7" t="s">
        <v>18</v>
      </c>
      <c r="H9" s="7" t="s">
        <v>19</v>
      </c>
      <c r="I9" s="7" t="s">
        <v>20</v>
      </c>
      <c r="J9" s="7" t="s">
        <v>21</v>
      </c>
      <c r="K9" s="7" t="s">
        <v>22</v>
      </c>
      <c r="L9" s="7" t="s">
        <v>23</v>
      </c>
      <c r="M9" s="7" t="s">
        <v>24</v>
      </c>
      <c r="N9" s="7" t="s">
        <v>25</v>
      </c>
      <c r="O9" s="7" t="s">
        <v>26</v>
      </c>
      <c r="P9" s="7" t="s">
        <v>27</v>
      </c>
    </row>
    <row r="10" spans="1:16">
      <c r="A10" s="8">
        <v>1</v>
      </c>
      <c r="B10" s="9" t="s">
        <v>28</v>
      </c>
      <c r="C10" s="9" t="s">
        <v>29</v>
      </c>
      <c r="D10" s="9">
        <v>7113</v>
      </c>
      <c r="E10" s="9" t="s">
        <v>30</v>
      </c>
      <c r="F10" s="9">
        <v>32.6</v>
      </c>
      <c r="G10" s="9">
        <v>32.4</v>
      </c>
      <c r="H10" s="9">
        <v>2</v>
      </c>
      <c r="I10" s="9">
        <v>6870</v>
      </c>
      <c r="J10" s="10" t="str">
        <f>IF(G10="","",ROUND(G10*(1+H10/100)*I10,2))</f>
        <v>0</v>
      </c>
      <c r="K10" s="9" t="s">
        <v>31</v>
      </c>
      <c r="L10" s="9">
        <v>12</v>
      </c>
      <c r="M10" s="10" t="str">
        <f>IF(G10="","",ROUND(IF(K10="%",J10*L10/100,IF(K10="per gram",G10*L10,L10)),2))</f>
        <v>0</v>
      </c>
      <c r="N10" s="11"/>
      <c r="O10" s="11">
        <v>45</v>
      </c>
      <c r="P10" s="10" t="str">
        <f>IF(G10="","",J10+M10+N10+O10)</f>
        <v>0</v>
      </c>
    </row>
    <row r="11" spans="1:16">
      <c r="A11" s="8">
        <v>2</v>
      </c>
      <c r="B11" s="9" t="s">
        <v>32</v>
      </c>
      <c r="C11" s="9" t="s">
        <v>33</v>
      </c>
      <c r="D11" s="9">
        <v>7113</v>
      </c>
      <c r="E11" s="9" t="s">
        <v>30</v>
      </c>
      <c r="F11" s="9">
        <v>4.3</v>
      </c>
      <c r="G11" s="9">
        <v>4.2</v>
      </c>
      <c r="H11" s="9"/>
      <c r="I11" s="9">
        <v>6870</v>
      </c>
      <c r="J11" s="10" t="str">
        <f>IF(G11="","",ROUND(G11*(1+H11/100)*I11,2))</f>
        <v>0</v>
      </c>
      <c r="K11" s="9" t="s">
        <v>34</v>
      </c>
      <c r="L11" s="9">
        <v>450</v>
      </c>
      <c r="M11" s="10" t="str">
        <f>IF(G11="","",ROUND(IF(K11="%",J11*L11/100,IF(K11="per gram",G11*L11,L11)),2))</f>
        <v>0</v>
      </c>
      <c r="N11" s="11">
        <v>1200</v>
      </c>
      <c r="O11" s="11">
        <v>45</v>
      </c>
      <c r="P11" s="10" t="str">
        <f>IF(G11="","",J11+M11+N11+O11)</f>
        <v>0</v>
      </c>
    </row>
    <row r="12" spans="1:16">
      <c r="A12" s="8"/>
      <c r="B12" s="9"/>
      <c r="C12" s="9"/>
      <c r="D12" s="9"/>
      <c r="E12" s="9"/>
      <c r="F12" s="9"/>
      <c r="G12" s="9"/>
      <c r="H12" s="9"/>
      <c r="I12" s="9"/>
      <c r="J12" s="10" t="str">
        <f>IF(G12="","",ROUND(G12*(1+H12/100)*I12,2))</f>
        <v>0</v>
      </c>
      <c r="K12" s="9"/>
      <c r="L12" s="9"/>
      <c r="M12" s="10" t="str">
        <f>IF(G12="","",ROUND(IF(K12="%",J12*L12/100,IF(K12="per gram",G12*L12,L12)),2))</f>
        <v>0</v>
      </c>
      <c r="N12" s="11"/>
      <c r="O12" s="11"/>
      <c r="P12" s="10" t="str">
        <f>IF(G12="","",J12+M12+N12+O12)</f>
        <v>0</v>
      </c>
    </row>
    <row r="13" spans="1:16">
      <c r="A13" s="8"/>
      <c r="B13" s="9"/>
      <c r="C13" s="9"/>
      <c r="D13" s="9"/>
      <c r="E13" s="9"/>
      <c r="F13" s="9"/>
      <c r="G13" s="9"/>
      <c r="H13" s="9"/>
      <c r="I13" s="9"/>
      <c r="J13" s="10" t="str">
        <f>IF(G13="","",ROUND(G13*(1+H13/100)*I13,2))</f>
        <v>0</v>
      </c>
      <c r="K13" s="9"/>
      <c r="L13" s="9"/>
      <c r="M13" s="10" t="str">
        <f>IF(G13="","",ROUND(IF(K13="%",J13*L13/100,IF(K13="per gram",G13*L13,L13)),2))</f>
        <v>0</v>
      </c>
      <c r="N13" s="11"/>
      <c r="O13" s="11"/>
      <c r="P13" s="10" t="str">
        <f>IF(G13="","",J13+M13+N13+O13)</f>
        <v>0</v>
      </c>
    </row>
    <row r="14" spans="1:16">
      <c r="A14" s="8"/>
      <c r="B14" s="9"/>
      <c r="C14" s="9"/>
      <c r="D14" s="9"/>
      <c r="E14" s="9"/>
      <c r="F14" s="9"/>
      <c r="G14" s="9"/>
      <c r="H14" s="9"/>
      <c r="I14" s="9"/>
      <c r="J14" s="10" t="str">
        <f>IF(G14="","",ROUND(G14*(1+H14/100)*I14,2))</f>
        <v>0</v>
      </c>
      <c r="K14" s="9"/>
      <c r="L14" s="9"/>
      <c r="M14" s="10" t="str">
        <f>IF(G14="","",ROUND(IF(K14="%",J14*L14/100,IF(K14="per gram",G14*L14,L14)),2))</f>
        <v>0</v>
      </c>
      <c r="N14" s="11"/>
      <c r="O14" s="11"/>
      <c r="P14" s="10" t="str">
        <f>IF(G14="","",J14+M14+N14+O14)</f>
        <v>0</v>
      </c>
    </row>
    <row r="15" spans="1:16">
      <c r="A15" s="8"/>
      <c r="B15" s="9"/>
      <c r="C15" s="9"/>
      <c r="D15" s="9"/>
      <c r="E15" s="9"/>
      <c r="F15" s="9"/>
      <c r="G15" s="9"/>
      <c r="H15" s="9"/>
      <c r="I15" s="9"/>
      <c r="J15" s="10" t="str">
        <f>IF(G15="","",ROUND(G15*(1+H15/100)*I15,2))</f>
        <v>0</v>
      </c>
      <c r="K15" s="9"/>
      <c r="L15" s="9"/>
      <c r="M15" s="10" t="str">
        <f>IF(G15="","",ROUND(IF(K15="%",J15*L15/100,IF(K15="per gram",G15*L15,L15)),2))</f>
        <v>0</v>
      </c>
      <c r="N15" s="11"/>
      <c r="O15" s="11"/>
      <c r="P15" s="10" t="str">
        <f>IF(G15="","",J15+M15+N15+O15)</f>
        <v>0</v>
      </c>
    </row>
    <row r="16" spans="1:16">
      <c r="A16" s="8"/>
      <c r="B16" s="9"/>
      <c r="C16" s="9"/>
      <c r="D16" s="9"/>
      <c r="E16" s="9"/>
      <c r="F16" s="9"/>
      <c r="G16" s="9"/>
      <c r="H16" s="9"/>
      <c r="I16" s="9"/>
      <c r="J16" s="10" t="str">
        <f>IF(G16="","",ROUND(G16*(1+H16/100)*I16,2))</f>
        <v>0</v>
      </c>
      <c r="K16" s="9"/>
      <c r="L16" s="9"/>
      <c r="M16" s="10" t="str">
        <f>IF(G16="","",ROUND(IF(K16="%",J16*L16/100,IF(K16="per gram",G16*L16,L16)),2))</f>
        <v>0</v>
      </c>
      <c r="N16" s="11"/>
      <c r="O16" s="11"/>
      <c r="P16" s="10" t="str">
        <f>IF(G16="","",J16+M16+N16+O16)</f>
        <v>0</v>
      </c>
    </row>
    <row r="17" spans="1:16">
      <c r="A17" s="8"/>
      <c r="B17" s="9"/>
      <c r="C17" s="9"/>
      <c r="D17" s="9"/>
      <c r="E17" s="9"/>
      <c r="F17" s="9"/>
      <c r="G17" s="9"/>
      <c r="H17" s="9"/>
      <c r="I17" s="9"/>
      <c r="J17" s="10" t="str">
        <f>IF(G17="","",ROUND(G17*(1+H17/100)*I17,2))</f>
        <v>0</v>
      </c>
      <c r="K17" s="9"/>
      <c r="L17" s="9"/>
      <c r="M17" s="10" t="str">
        <f>IF(G17="","",ROUND(IF(K17="%",J17*L17/100,IF(K17="per gram",G17*L17,L17)),2))</f>
        <v>0</v>
      </c>
      <c r="N17" s="11"/>
      <c r="O17" s="11"/>
      <c r="P17" s="10" t="str">
        <f>IF(G17="","",J17+M17+N17+O17)</f>
        <v>0</v>
      </c>
    </row>
    <row r="18" spans="1:16">
      <c r="A18" s="8"/>
      <c r="B18" s="9"/>
      <c r="C18" s="9"/>
      <c r="D18" s="9"/>
      <c r="E18" s="9"/>
      <c r="F18" s="9"/>
      <c r="G18" s="9"/>
      <c r="H18" s="9"/>
      <c r="I18" s="9"/>
      <c r="J18" s="10" t="str">
        <f>IF(G18="","",ROUND(G18*(1+H18/100)*I18,2))</f>
        <v>0</v>
      </c>
      <c r="K18" s="9"/>
      <c r="L18" s="9"/>
      <c r="M18" s="10" t="str">
        <f>IF(G18="","",ROUND(IF(K18="%",J18*L18/100,IF(K18="per gram",G18*L18,L18)),2))</f>
        <v>0</v>
      </c>
      <c r="N18" s="11"/>
      <c r="O18" s="11"/>
      <c r="P18" s="10" t="str">
        <f>IF(G18="","",J18+M18+N18+O18)</f>
        <v>0</v>
      </c>
    </row>
    <row r="19" spans="1:16">
      <c r="A19" s="8"/>
      <c r="B19" s="9"/>
      <c r="C19" s="9"/>
      <c r="D19" s="9"/>
      <c r="E19" s="9"/>
      <c r="F19" s="9"/>
      <c r="G19" s="9"/>
      <c r="H19" s="9"/>
      <c r="I19" s="9"/>
      <c r="J19" s="10" t="str">
        <f>IF(G19="","",ROUND(G19*(1+H19/100)*I19,2))</f>
        <v>0</v>
      </c>
      <c r="K19" s="9"/>
      <c r="L19" s="9"/>
      <c r="M19" s="10" t="str">
        <f>IF(G19="","",ROUND(IF(K19="%",J19*L19/100,IF(K19="per gram",G19*L19,L19)),2))</f>
        <v>0</v>
      </c>
      <c r="N19" s="11"/>
      <c r="O19" s="11"/>
      <c r="P19" s="10" t="str">
        <f>IF(G19="","",J19+M19+N19+O19)</f>
        <v>0</v>
      </c>
    </row>
    <row r="20" spans="1:16">
      <c r="A20" s="8"/>
      <c r="B20" s="9"/>
      <c r="C20" s="9"/>
      <c r="D20" s="9"/>
      <c r="E20" s="9"/>
      <c r="F20" s="9"/>
      <c r="G20" s="9"/>
      <c r="H20" s="9"/>
      <c r="I20" s="9"/>
      <c r="J20" s="10" t="str">
        <f>IF(G20="","",ROUND(G20*(1+H20/100)*I20,2))</f>
        <v>0</v>
      </c>
      <c r="K20" s="9"/>
      <c r="L20" s="9"/>
      <c r="M20" s="10" t="str">
        <f>IF(G20="","",ROUND(IF(K20="%",J20*L20/100,IF(K20="per gram",G20*L20,L20)),2))</f>
        <v>0</v>
      </c>
      <c r="N20" s="11"/>
      <c r="O20" s="11"/>
      <c r="P20" s="10" t="str">
        <f>IF(G20="","",J20+M20+N20+O20)</f>
        <v>0</v>
      </c>
    </row>
    <row r="21" spans="1:16">
      <c r="A21" s="8"/>
      <c r="B21" s="9"/>
      <c r="C21" s="9"/>
      <c r="D21" s="9"/>
      <c r="E21" s="9"/>
      <c r="F21" s="9"/>
      <c r="G21" s="9"/>
      <c r="H21" s="9"/>
      <c r="I21" s="9"/>
      <c r="J21" s="10" t="str">
        <f>IF(G21="","",ROUND(G21*(1+H21/100)*I21,2))</f>
        <v>0</v>
      </c>
      <c r="K21" s="9"/>
      <c r="L21" s="9"/>
      <c r="M21" s="10" t="str">
        <f>IF(G21="","",ROUND(IF(K21="%",J21*L21/100,IF(K21="per gram",G21*L21,L21)),2))</f>
        <v>0</v>
      </c>
      <c r="N21" s="11"/>
      <c r="O21" s="11"/>
      <c r="P21" s="10" t="str">
        <f>IF(G21="","",J21+M21+N21+O21)</f>
        <v>0</v>
      </c>
    </row>
    <row r="23" spans="1:16">
      <c r="A23" s="14" t="s">
        <v>41</v>
      </c>
      <c r="M23" s="8" t="s">
        <v>35</v>
      </c>
      <c r="N23" s="8"/>
      <c r="O23" s="8"/>
      <c r="P23" s="10" t="str">
        <f>SUM(P10:P21)</f>
        <v>0</v>
      </c>
    </row>
    <row r="24" spans="1:16">
      <c r="M24" s="8" t="s">
        <v>36</v>
      </c>
      <c r="N24" s="8"/>
      <c r="O24" s="8"/>
      <c r="P24" s="10" t="str">
        <f>ROUND(P23*1.5%,2)</f>
        <v>0</v>
      </c>
    </row>
    <row r="25" spans="1:16">
      <c r="M25" s="8" t="s">
        <v>37</v>
      </c>
      <c r="N25" s="8"/>
      <c r="O25" s="8"/>
      <c r="P25" s="10" t="str">
        <f>ROUND(P23*1.5%,2)</f>
        <v>0</v>
      </c>
    </row>
    <row r="26" spans="1:16">
      <c r="M26" s="8" t="s">
        <v>38</v>
      </c>
      <c r="N26" s="8"/>
      <c r="O26" s="8"/>
      <c r="P26" s="10" t="str">
        <f>P23+P24+P25</f>
        <v>0</v>
      </c>
    </row>
    <row r="27" spans="1:16">
      <c r="M27" s="8" t="s">
        <v>39</v>
      </c>
      <c r="N27" s="8"/>
      <c r="O27" s="8"/>
      <c r="P27" s="11">
        <v>0</v>
      </c>
    </row>
    <row r="28" spans="1:16">
      <c r="M28" s="12" t="s">
        <v>40</v>
      </c>
      <c r="N28" s="12"/>
      <c r="O28" s="12"/>
      <c r="P28" s="13" t="str">
        <f>ROUND(P26-P27,0)</f>
        <v>0</v>
      </c>
    </row>
    <row r="30" spans="1:16">
      <c r="A30" t="s">
        <v>42</v>
      </c>
      <c r="M30" t="s">
        <v>43</v>
      </c>
    </row>
  </sheetData>
  <mergeCells>
    <mergeCell ref="A1:P1"/>
    <mergeCell ref="A2:P2"/>
    <mergeCell ref="A3:P3"/>
    <mergeCell ref="M23:O23"/>
    <mergeCell ref="M24:O24"/>
    <mergeCell ref="M25:O25"/>
    <mergeCell ref="M26:O26"/>
    <mergeCell ref="M27:O27"/>
    <mergeCell ref="M28:O28"/>
    <mergeCell ref="A23:K24"/>
  </mergeCells>
  <dataValidations count="1">
    <dataValidation type="list" errorStyle="stop" operator="between" allowBlank="0" showDropDown="0" showInputMessage="0" showErrorMessage="0" sqref="K10:K21">
      <formula1>"%,per gram,fixed"</formula1>
    </dataValidation>
  </dataValidations>
  <printOptions gridLines="false" gridLinesSet="true"/>
  <pageMargins left="0.7" right="0.7" top="0.75" bottom="0.75" header="0.3" footer="0.3"/>
  <pageSetup paperSize="1" orientation="landscape" scale="100" fitToHeight="1" fitToWidth="1" pageOrder="downThenOver"/>
  <headerFooter differentOddEven="false" differentFirst="false" scaleWithDoc="true" alignWithMargins="true">
    <oddHeader/>
    <oddFooter>&amp;LFree template by Jewellery Management — jewellerymanagement.com</oddFooter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Tax Invoice</vt:lpstr>
    </vt:vector>
  </TitlesOfParts>
  <Company>OneLedger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SAER Technologies Pvt. Ltd.</dc:creator>
  <cp:lastModifiedBy>Unknown Creator</cp:lastModifiedBy>
  <dcterms:created xsi:type="dcterms:W3CDTF">2026-10-29T22:45:30+05:30</dcterms:created>
  <dcterms:modified xsi:type="dcterms:W3CDTF">2026-10-29T22:45:30+05:30</dcterms:modified>
  <dc:title>Untitled Spreadsheet</dc:title>
  <dc:description/>
  <dc:subject/>
  <cp:keywords/>
  <cp:category/>
</cp:coreProperties>
</file>